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35" i="2"/>
  <c r="C27" i="2"/>
  <c r="C17" i="2"/>
  <c r="C12" i="2"/>
  <c r="J17" i="2"/>
  <c r="K17" i="2"/>
  <c r="J12" i="2"/>
  <c r="K12" i="2"/>
  <c r="L12" i="2"/>
  <c r="M12" i="2"/>
  <c r="N12" i="2"/>
  <c r="O12" i="2"/>
  <c r="P13" i="2"/>
  <c r="D12" i="2" l="1"/>
  <c r="E12" i="2"/>
  <c r="F12" i="2"/>
  <c r="G12" i="2"/>
  <c r="H12" i="2"/>
  <c r="I12" i="2"/>
  <c r="B13" i="2"/>
  <c r="B14" i="2"/>
  <c r="P14" i="2"/>
  <c r="B15" i="2"/>
  <c r="P15" i="2"/>
  <c r="B16" i="2"/>
  <c r="P16" i="2"/>
  <c r="D17" i="2"/>
  <c r="E17" i="2"/>
  <c r="F17" i="2"/>
  <c r="G17" i="2"/>
  <c r="H17" i="2"/>
  <c r="I17" i="2"/>
  <c r="L17" i="2"/>
  <c r="M17" i="2"/>
  <c r="N17" i="2"/>
  <c r="O17" i="2"/>
  <c r="P17" i="2"/>
  <c r="B18" i="2"/>
  <c r="P18" i="2"/>
  <c r="B19" i="2"/>
  <c r="P19" i="2"/>
  <c r="B20" i="2"/>
  <c r="P20" i="2"/>
  <c r="B21" i="2"/>
  <c r="P21" i="2"/>
  <c r="B22" i="2"/>
  <c r="P22" i="2"/>
  <c r="B12" i="2" l="1"/>
  <c r="P12" i="2"/>
  <c r="D39" i="2"/>
  <c r="E39" i="2"/>
  <c r="F39" i="2"/>
  <c r="G39" i="2"/>
  <c r="H39" i="2"/>
  <c r="I39" i="2"/>
  <c r="L39" i="2"/>
  <c r="M39" i="2"/>
  <c r="N39" i="2"/>
  <c r="O39" i="2"/>
  <c r="D35" i="2"/>
  <c r="E35" i="2"/>
  <c r="F35" i="2"/>
  <c r="G35" i="2"/>
  <c r="H35" i="2"/>
  <c r="I35" i="2"/>
  <c r="L35" i="2"/>
  <c r="M35" i="2"/>
  <c r="N35" i="2"/>
  <c r="O35" i="2"/>
  <c r="D27" i="2"/>
  <c r="E27" i="2"/>
  <c r="F27" i="2"/>
  <c r="G27" i="2"/>
  <c r="H27" i="2"/>
  <c r="I27" i="2"/>
  <c r="L27" i="2"/>
  <c r="M27" i="2"/>
  <c r="N27" i="2"/>
  <c r="O27" i="2"/>
  <c r="G47" i="2" l="1"/>
  <c r="H47" i="2"/>
  <c r="I47" i="2"/>
  <c r="E47" i="2"/>
  <c r="F47" i="2"/>
  <c r="C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5" i="2"/>
  <c r="B39" i="2"/>
  <c r="B27" i="2"/>
  <c r="B47" i="2" l="1"/>
  <c r="O47" i="2"/>
  <c r="J47" i="2"/>
  <c r="K47" i="2"/>
  <c r="L47" i="2"/>
  <c r="M47" i="2"/>
  <c r="N47" i="2"/>
  <c r="P47" i="2" l="1"/>
  <c r="P32" i="2"/>
  <c r="P25" i="2"/>
  <c r="P43" i="2"/>
  <c r="P41" i="2"/>
  <c r="P23" i="2"/>
  <c r="P45" i="2"/>
  <c r="P36" i="2"/>
  <c r="P34" i="2"/>
  <c r="P27" i="2"/>
  <c r="P30" i="2"/>
  <c r="P46" i="2"/>
  <c r="P44" i="2"/>
  <c r="P37" i="2"/>
  <c r="P33" i="2"/>
  <c r="P29" i="2"/>
  <c r="P26" i="2"/>
  <c r="P42" i="2"/>
  <c r="P40" i="2"/>
  <c r="P39" i="2"/>
  <c r="P35" i="2"/>
  <c r="P31" i="2"/>
  <c r="P24" i="2"/>
  <c r="P28" i="2" l="1"/>
  <c r="P3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<sst xmlns="http://schemas.openxmlformats.org/spreadsheetml/2006/main" count="59" uniqueCount="59">
  <si>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</si>
  <si>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</si>
  <si>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</si>
  <si>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</si>
  <si>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</si>
  <si>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</si>
  <si>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</si>
  <si>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</si>
  <si>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</si>
  <si>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</si>
  <si>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</si>
  <si>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</si>
  <si>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</si>
  <si>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</si>
  <si>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</si>
  <si>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</si>
  <si>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</si>
  <si>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</si>
  <si>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</si>
  <si>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</si>
  <si>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</si>
  <si>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</si>
  <si>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</si>
  <si>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</si>
  <si>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</si>
  <si>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</si>
  <si>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</si>
  <si>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</si>
  <si>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</si>
  <si>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</si>
  <si>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</si>
  <si>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</si>
  <si>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</si>
  <si>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</si>
  <si>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</si>
  <si>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</si>
  <si>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</si>
  <si>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</si>
  <si>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</si>
  <si>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</si>
  <si>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</si>
  <si>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</si>
  <si>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</si>
  <si>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</si>
  <si>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</si>
  <si>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</si>
  <si>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</si>
  <si>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</si>
  <si>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</si>
  <si>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</si>
  <si>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</si>
  <si>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</si>
  <si>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</si>
  <si>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</si>
  <si>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</si>
  <si>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</si>
  <si>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</si>
  <si>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AGOSTO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</si>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</sst>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555626</xdr:colOff>
      <xdr:row>0</xdr:row>
      <xdr:rowOff>79373</xdr:rowOff>
    </xdr:from>
    <xdr:to>
      <xdr:col>7</xdr:col>
      <xdr:colOff>889000</xdr:colOff>
      <xdr:row>6</xdr:row>
      <xdr:rowOff>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6" y="79373"/>
          <a:ext cx="2619374" cy="13176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111126</xdr:rowOff>
    </xdr:from>
    <xdr:to>
      <xdr:col>0</xdr:col>
      <xdr:colOff>3476625</xdr:colOff>
      <xdr:row>53</xdr:row>
      <xdr:rowOff>23813</xdr:rowOff>
    </xdr:to>
    <xdr:sp macro="" textlink="">
      <xdr:nvSpPr>
        <xdr:cNvPr id="14" name="Rectángulo 13"/>
        <xdr:cNvSpPr/>
      </xdr:nvSpPr>
      <xdr:spPr>
        <a:xfrm>
          <a:off x="0" y="9564689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48</xdr:row>
      <xdr:rowOff>63501</xdr:rowOff>
    </xdr:from>
    <xdr:to>
      <xdr:col>7</xdr:col>
      <xdr:colOff>190500</xdr:colOff>
      <xdr:row>53</xdr:row>
      <xdr:rowOff>71438</xdr:rowOff>
    </xdr:to>
    <xdr:sp macro="" textlink="">
      <xdr:nvSpPr>
        <xdr:cNvPr id="15" name="Rectángulo 14"/>
        <xdr:cNvSpPr/>
      </xdr:nvSpPr>
      <xdr:spPr>
        <a:xfrm>
          <a:off x="7493000" y="9517064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1003299</xdr:colOff>
      <xdr:row>48</xdr:row>
      <xdr:rowOff>78581</xdr:rowOff>
    </xdr:from>
    <xdr:to>
      <xdr:col>13</xdr:col>
      <xdr:colOff>98424</xdr:colOff>
      <xdr:row>53</xdr:row>
      <xdr:rowOff>114300</xdr:rowOff>
    </xdr:to>
    <xdr:sp macro="" textlink="">
      <xdr:nvSpPr>
        <xdr:cNvPr id="16" name="Rectángulo 15"/>
        <xdr:cNvSpPr/>
      </xdr:nvSpPr>
      <xdr:spPr>
        <a:xfrm>
          <a:off x="14776449" y="11318081"/>
          <a:ext cx="3990975" cy="13311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P52" sqref="P52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35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" customHeight="1" x14ac:dyDescent="0.25">
      <c r="A7" s="50" t="s">
        <v>58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.75" customHeight="1" x14ac:dyDescent="0.25">
      <c r="A8" s="51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5.5" customHeight="1" x14ac:dyDescent="0.25">
      <c r="A9" s="48" t="s">
        <v>1</v>
      </c>
      <c r="B9" s="49" t="s">
        <v>16</v>
      </c>
      <c r="C9" s="49" t="s">
        <v>15</v>
      </c>
      <c r="D9" s="52" t="s">
        <v>20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5.5" customHeight="1" x14ac:dyDescent="0.25">
      <c r="A10" s="48"/>
      <c r="B10" s="49"/>
      <c r="C10" s="49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35" t="s">
        <v>14</v>
      </c>
      <c r="P10" s="35" t="s">
        <v>2</v>
      </c>
    </row>
    <row r="11" spans="1:16" ht="17.25" customHeight="1" x14ac:dyDescent="0.25">
      <c r="A11" s="14" t="s">
        <v>21</v>
      </c>
      <c r="B11" s="31"/>
      <c r="C11" s="31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8"/>
    </row>
    <row r="12" spans="1:16" s="34" customFormat="1" ht="17.25" customHeight="1" x14ac:dyDescent="0.25">
      <c r="A12" s="16" t="s">
        <v>22</v>
      </c>
      <c r="B12" s="26">
        <f>SUM(B13:B16)</f>
        <v>791874189</v>
      </c>
      <c r="C12" s="26">
        <f>SUM(C13:C16)</f>
        <v>976201994.39999998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K12" si="1">SUM(J13:J16)</f>
        <v>88321249.409999996</v>
      </c>
      <c r="K12" s="26">
        <f t="shared" si="1"/>
        <v>89462717.379999995</v>
      </c>
      <c r="L12" s="26">
        <f t="shared" ref="L12" si="2">SUM(L13:L16)</f>
        <v>0</v>
      </c>
      <c r="M12" s="26">
        <f t="shared" ref="M12" si="3">SUM(M13:M16)</f>
        <v>0</v>
      </c>
      <c r="N12" s="26">
        <f t="shared" ref="N12" si="4">SUM(N13:N16)</f>
        <v>0</v>
      </c>
      <c r="O12" s="26">
        <f t="shared" ref="O12" si="5">SUM(O13:O16)</f>
        <v>0</v>
      </c>
      <c r="P12" s="29">
        <f>SUM(D12:O12)</f>
        <v>566741086.79999995</v>
      </c>
    </row>
    <row r="13" spans="1:16" ht="17.25" customHeight="1" x14ac:dyDescent="0.25">
      <c r="A13" s="17" t="s">
        <v>23</v>
      </c>
      <c r="B13" s="25">
        <f>[1]RefCCPCuenta!B9</f>
        <v>613603386</v>
      </c>
      <c r="C13" s="25">
        <v>727865423.39999998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/>
      <c r="M13" s="8"/>
      <c r="N13" s="8"/>
      <c r="O13" s="19"/>
      <c r="P13" s="30">
        <f t="shared" ref="P13:P46" si="6">SUM(D13:O13)</f>
        <v>430796145.17000002</v>
      </c>
    </row>
    <row r="14" spans="1:16" ht="17.25" customHeight="1" x14ac:dyDescent="0.25">
      <c r="A14" s="17" t="s">
        <v>24</v>
      </c>
      <c r="B14" s="25">
        <f>[1]RefCCPCuenta!B10</f>
        <v>72909222</v>
      </c>
      <c r="C14" s="25">
        <v>144133446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/>
      <c r="M14" s="8"/>
      <c r="N14" s="8"/>
      <c r="O14" s="19"/>
      <c r="P14" s="30">
        <f t="shared" si="6"/>
        <v>67516560.879999995</v>
      </c>
    </row>
    <row r="15" spans="1:16" ht="17.2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/>
      <c r="M15" s="8"/>
      <c r="N15" s="8"/>
      <c r="O15" s="19"/>
      <c r="P15" s="30">
        <f t="shared" si="6"/>
        <v>4000000</v>
      </c>
    </row>
    <row r="16" spans="1:16" ht="17.2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/>
      <c r="M16" s="8"/>
      <c r="N16" s="8"/>
      <c r="O16" s="19"/>
      <c r="P16" s="30">
        <f t="shared" si="6"/>
        <v>64428380.75</v>
      </c>
    </row>
    <row r="17" spans="1:16" s="34" customFormat="1" ht="17.25" customHeight="1" x14ac:dyDescent="0.25">
      <c r="A17" s="16" t="s">
        <v>27</v>
      </c>
      <c r="B17" s="26">
        <f>SUM(B18:B26)</f>
        <v>200848906</v>
      </c>
      <c r="C17" s="26">
        <f>SUM(C18:C26)</f>
        <v>182907215.37</v>
      </c>
      <c r="D17" s="26">
        <f t="shared" ref="D17:O17" si="7">SUM(D18:D26)</f>
        <v>3555933.7600000002</v>
      </c>
      <c r="E17" s="26">
        <f t="shared" si="7"/>
        <v>4160930.0599999996</v>
      </c>
      <c r="F17" s="26">
        <f t="shared" si="7"/>
        <v>14445724.199999999</v>
      </c>
      <c r="G17" s="26">
        <f t="shared" si="7"/>
        <v>13821186.210000001</v>
      </c>
      <c r="H17" s="26">
        <f t="shared" si="7"/>
        <v>8126391.6700000009</v>
      </c>
      <c r="I17" s="26">
        <f t="shared" si="7"/>
        <v>10096140.16</v>
      </c>
      <c r="J17" s="26">
        <f t="shared" si="7"/>
        <v>11295958.619999999</v>
      </c>
      <c r="K17" s="26">
        <f t="shared" si="7"/>
        <v>11090452.869999999</v>
      </c>
      <c r="L17" s="26">
        <f t="shared" si="7"/>
        <v>0</v>
      </c>
      <c r="M17" s="26">
        <f t="shared" si="7"/>
        <v>0</v>
      </c>
      <c r="N17" s="26">
        <f t="shared" si="7"/>
        <v>0</v>
      </c>
      <c r="O17" s="26">
        <f t="shared" si="7"/>
        <v>0</v>
      </c>
      <c r="P17" s="29">
        <f t="shared" si="6"/>
        <v>76592717.549999997</v>
      </c>
    </row>
    <row r="18" spans="1:16" s="36" customFormat="1" ht="17.25" customHeight="1" x14ac:dyDescent="0.25">
      <c r="A18" s="17" t="s">
        <v>28</v>
      </c>
      <c r="B18" s="25">
        <f>[1]RefCCPCuenta!B14</f>
        <v>26040400</v>
      </c>
      <c r="C18" s="25">
        <v>26040400</v>
      </c>
      <c r="D18" s="15">
        <v>2326577.66</v>
      </c>
      <c r="E18" s="32">
        <v>2093101.75</v>
      </c>
      <c r="F18" s="32">
        <v>2221299.65</v>
      </c>
      <c r="G18" s="32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/>
      <c r="M18" s="8"/>
      <c r="N18" s="8"/>
      <c r="O18" s="19"/>
      <c r="P18" s="30">
        <f>SUM(D18:O18)</f>
        <v>17959602.620000001</v>
      </c>
    </row>
    <row r="19" spans="1:16" ht="17.25" customHeight="1" x14ac:dyDescent="0.25">
      <c r="A19" s="17" t="s">
        <v>29</v>
      </c>
      <c r="B19" s="25">
        <f>[1]RefCCPCuenta!B15</f>
        <v>11478264</v>
      </c>
      <c r="C19" s="25">
        <v>12401769.369999999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/>
      <c r="M19" s="8"/>
      <c r="N19" s="8"/>
      <c r="O19" s="19"/>
      <c r="P19" s="30">
        <f t="shared" si="6"/>
        <v>4542975.6500000004</v>
      </c>
    </row>
    <row r="20" spans="1:16" ht="17.25" customHeight="1" x14ac:dyDescent="0.25">
      <c r="A20" s="17" t="s">
        <v>30</v>
      </c>
      <c r="B20" s="25">
        <f>[1]RefCCPCuenta!B16</f>
        <v>11203507</v>
      </c>
      <c r="C20" s="25">
        <v>20486963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/>
      <c r="M20" s="8"/>
      <c r="N20" s="8"/>
      <c r="O20" s="19"/>
      <c r="P20" s="30">
        <f t="shared" si="6"/>
        <v>14647432.16</v>
      </c>
    </row>
    <row r="21" spans="1:16" ht="17.25" customHeight="1" x14ac:dyDescent="0.25">
      <c r="A21" s="17" t="s">
        <v>31</v>
      </c>
      <c r="B21" s="25">
        <f>[1]RefCCPCuenta!B17</f>
        <v>2549940</v>
      </c>
      <c r="C21" s="25">
        <v>3029807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/>
      <c r="M21" s="8"/>
      <c r="N21" s="8"/>
      <c r="O21" s="19"/>
      <c r="P21" s="30">
        <f t="shared" si="6"/>
        <v>2598683.98</v>
      </c>
    </row>
    <row r="22" spans="1:16" ht="17.25" customHeight="1" x14ac:dyDescent="0.25">
      <c r="A22" s="17" t="s">
        <v>32</v>
      </c>
      <c r="B22" s="25">
        <f>[1]RefCCPCuenta!B18</f>
        <v>22980000</v>
      </c>
      <c r="C22" s="25">
        <v>22685000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/>
      <c r="M22" s="8"/>
      <c r="N22" s="8"/>
      <c r="O22" s="19"/>
      <c r="P22" s="30">
        <f t="shared" si="6"/>
        <v>14430710.789999999</v>
      </c>
    </row>
    <row r="23" spans="1:16" ht="17.25" customHeight="1" x14ac:dyDescent="0.25">
      <c r="A23" s="17" t="s">
        <v>33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/>
      <c r="M23" s="8"/>
      <c r="N23" s="8"/>
      <c r="O23" s="19"/>
      <c r="P23" s="30">
        <f t="shared" si="6"/>
        <v>10348165.210000001</v>
      </c>
    </row>
    <row r="24" spans="1:16" ht="17.25" customHeight="1" x14ac:dyDescent="0.25">
      <c r="A24" s="17" t="s">
        <v>34</v>
      </c>
      <c r="B24" s="25">
        <f>[1]RefCCPCuenta!B20</f>
        <v>13949842</v>
      </c>
      <c r="C24" s="25">
        <v>23150342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/>
      <c r="M24" s="8"/>
      <c r="N24" s="8"/>
      <c r="O24" s="19"/>
      <c r="P24" s="30">
        <f t="shared" si="6"/>
        <v>2854830.5700000003</v>
      </c>
    </row>
    <row r="25" spans="1:16" ht="17.25" customHeight="1" x14ac:dyDescent="0.25">
      <c r="A25" s="17" t="s">
        <v>35</v>
      </c>
      <c r="B25" s="25">
        <f>[1]RefCCPCuenta!B21</f>
        <v>91250295</v>
      </c>
      <c r="C25" s="25">
        <v>51466776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609071.04</v>
      </c>
      <c r="L25" s="8"/>
      <c r="M25" s="8"/>
      <c r="N25" s="8"/>
      <c r="O25" s="19"/>
      <c r="P25" s="30">
        <f t="shared" si="6"/>
        <v>6186418.1699999999</v>
      </c>
    </row>
    <row r="26" spans="1:16" ht="17.25" customHeight="1" x14ac:dyDescent="0.25">
      <c r="A26" s="17" t="s">
        <v>36</v>
      </c>
      <c r="B26" s="25">
        <f>[1]RefCCPCuenta!B22</f>
        <v>9696658</v>
      </c>
      <c r="C26" s="25">
        <v>11946158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126354.4</v>
      </c>
      <c r="L26" s="8"/>
      <c r="M26" s="8"/>
      <c r="N26" s="8"/>
      <c r="O26" s="19"/>
      <c r="P26" s="30">
        <f t="shared" si="6"/>
        <v>3023898.4</v>
      </c>
    </row>
    <row r="27" spans="1:16" s="34" customFormat="1" ht="17.25" customHeight="1" x14ac:dyDescent="0.25">
      <c r="A27" s="16" t="s">
        <v>37</v>
      </c>
      <c r="B27" s="26">
        <f>SUM(B28:B34)</f>
        <v>292752680</v>
      </c>
      <c r="C27" s="26">
        <f>SUM(C28:C34)</f>
        <v>79845199</v>
      </c>
      <c r="D27" s="26">
        <f t="shared" ref="D27:O27" si="8">SUM(D28:D34)</f>
        <v>0</v>
      </c>
      <c r="E27" s="26">
        <f t="shared" si="8"/>
        <v>0</v>
      </c>
      <c r="F27" s="26">
        <f t="shared" si="8"/>
        <v>627740.79999999993</v>
      </c>
      <c r="G27" s="26">
        <f t="shared" si="8"/>
        <v>876000.38</v>
      </c>
      <c r="H27" s="26">
        <f t="shared" si="8"/>
        <v>1289525.1200000001</v>
      </c>
      <c r="I27" s="26">
        <f t="shared" si="8"/>
        <v>662836.63</v>
      </c>
      <c r="J27" s="26">
        <v>499801.59999999998</v>
      </c>
      <c r="K27" s="26">
        <v>155100.91</v>
      </c>
      <c r="L27" s="26">
        <f t="shared" si="8"/>
        <v>0</v>
      </c>
      <c r="M27" s="26">
        <f t="shared" si="8"/>
        <v>0</v>
      </c>
      <c r="N27" s="26">
        <f t="shared" si="8"/>
        <v>0</v>
      </c>
      <c r="O27" s="26">
        <f t="shared" si="8"/>
        <v>0</v>
      </c>
      <c r="P27" s="29">
        <f t="shared" si="6"/>
        <v>4111005.44</v>
      </c>
    </row>
    <row r="28" spans="1:16" s="36" customFormat="1" ht="17.25" customHeight="1" x14ac:dyDescent="0.25">
      <c r="A28" s="17" t="s">
        <v>38</v>
      </c>
      <c r="B28" s="25">
        <f>[1]RefCCPCuenta!B24</f>
        <v>59001773</v>
      </c>
      <c r="C28" s="33">
        <v>2841977.2</v>
      </c>
      <c r="D28" s="15">
        <v>0</v>
      </c>
      <c r="E28" s="32">
        <v>0</v>
      </c>
      <c r="F28" s="32">
        <v>87348</v>
      </c>
      <c r="G28" s="32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/>
      <c r="M28" s="8"/>
      <c r="N28" s="8"/>
      <c r="O28" s="19"/>
      <c r="P28" s="30">
        <f t="shared" si="6"/>
        <v>602173.5</v>
      </c>
    </row>
    <row r="29" spans="1:16" ht="17.25" customHeight="1" x14ac:dyDescent="0.25">
      <c r="A29" s="17" t="s">
        <v>39</v>
      </c>
      <c r="B29" s="25">
        <f>[1]RefCCPCuenta!B25</f>
        <v>2234708</v>
      </c>
      <c r="C29" s="33">
        <v>54056.4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/>
      <c r="M29" s="8"/>
      <c r="N29" s="8"/>
      <c r="O29" s="19"/>
      <c r="P29" s="30">
        <f t="shared" si="6"/>
        <v>0</v>
      </c>
    </row>
    <row r="30" spans="1:16" ht="17.25" customHeight="1" x14ac:dyDescent="0.25">
      <c r="A30" s="17" t="s">
        <v>40</v>
      </c>
      <c r="B30" s="25">
        <f>[1]RefCCPCuenta!B26</f>
        <v>105172146</v>
      </c>
      <c r="C30" s="33">
        <v>5542712.8899999997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/>
      <c r="M30" s="8"/>
      <c r="N30" s="8"/>
      <c r="O30" s="19"/>
      <c r="P30" s="30">
        <f t="shared" si="6"/>
        <v>251792</v>
      </c>
    </row>
    <row r="31" spans="1:16" ht="17.25" customHeight="1" x14ac:dyDescent="0.25">
      <c r="A31" s="17" t="s">
        <v>41</v>
      </c>
      <c r="B31" s="25">
        <f>[1]RefCCPCuenta!B27</f>
        <v>4497039</v>
      </c>
      <c r="C31" s="33">
        <v>4034039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/>
      <c r="M31" s="8"/>
      <c r="N31" s="8"/>
      <c r="O31" s="19"/>
      <c r="P31" s="30">
        <f t="shared" si="6"/>
        <v>964343.2</v>
      </c>
    </row>
    <row r="32" spans="1:16" ht="17.25" customHeight="1" x14ac:dyDescent="0.25">
      <c r="A32" s="17" t="s">
        <v>42</v>
      </c>
      <c r="B32" s="25">
        <f>[1]RefCCPCuenta!B28</f>
        <v>2426754</v>
      </c>
      <c r="C32" s="33">
        <v>3047048.68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/>
      <c r="M32" s="8"/>
      <c r="N32" s="21"/>
      <c r="O32" s="19"/>
      <c r="P32" s="30">
        <f t="shared" si="6"/>
        <v>531000</v>
      </c>
    </row>
    <row r="33" spans="1:16" ht="17.25" customHeight="1" x14ac:dyDescent="0.25">
      <c r="A33" s="17" t="s">
        <v>43</v>
      </c>
      <c r="B33" s="25">
        <f>[1]RefCCPCuenta!B29</f>
        <v>47150023</v>
      </c>
      <c r="C33" s="33">
        <v>46477018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/>
      <c r="M33" s="8"/>
      <c r="N33" s="8"/>
      <c r="O33" s="19"/>
      <c r="P33" s="30">
        <f t="shared" si="6"/>
        <v>0</v>
      </c>
    </row>
    <row r="34" spans="1:16" ht="17.25" customHeight="1" x14ac:dyDescent="0.25">
      <c r="A34" s="17" t="s">
        <v>44</v>
      </c>
      <c r="B34" s="25">
        <f>[1]RefCCPCuenta!B30</f>
        <v>72270237</v>
      </c>
      <c r="C34" s="33">
        <v>17848346.829999998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/>
      <c r="M34" s="8"/>
      <c r="N34" s="8"/>
      <c r="O34" s="19"/>
      <c r="P34" s="30">
        <f t="shared" si="6"/>
        <v>1761696.74</v>
      </c>
    </row>
    <row r="35" spans="1:16" s="34" customFormat="1" ht="17.25" customHeight="1" x14ac:dyDescent="0.25">
      <c r="A35" s="16" t="s">
        <v>45</v>
      </c>
      <c r="B35" s="26">
        <f>SUM(B36:B38)</f>
        <v>1107663193</v>
      </c>
      <c r="C35" s="26">
        <f>SUM(C36:C38)</f>
        <v>1112953743</v>
      </c>
      <c r="D35" s="26">
        <f t="shared" ref="D35:O35" si="9">SUM(D36:D38)</f>
        <v>70258547.5</v>
      </c>
      <c r="E35" s="26">
        <f t="shared" si="9"/>
        <v>95726810.170000002</v>
      </c>
      <c r="F35" s="26">
        <f t="shared" si="9"/>
        <v>61515926.210000001</v>
      </c>
      <c r="G35" s="26">
        <f t="shared" si="9"/>
        <v>118517501.16</v>
      </c>
      <c r="H35" s="26">
        <f t="shared" si="9"/>
        <v>79647058.5</v>
      </c>
      <c r="I35" s="26">
        <f t="shared" si="9"/>
        <v>70637008.5</v>
      </c>
      <c r="J35" s="26">
        <v>92182094.519999996</v>
      </c>
      <c r="K35" s="26">
        <v>124526265.14</v>
      </c>
      <c r="L35" s="26">
        <f t="shared" si="9"/>
        <v>0</v>
      </c>
      <c r="M35" s="26">
        <f t="shared" si="9"/>
        <v>0</v>
      </c>
      <c r="N35" s="26">
        <f t="shared" si="9"/>
        <v>0</v>
      </c>
      <c r="O35" s="26">
        <f t="shared" si="9"/>
        <v>0</v>
      </c>
      <c r="P35" s="29">
        <f t="shared" si="6"/>
        <v>713011211.70000005</v>
      </c>
    </row>
    <row r="36" spans="1:16" ht="17.25" customHeight="1" x14ac:dyDescent="0.25">
      <c r="A36" s="17" t="s">
        <v>46</v>
      </c>
      <c r="B36" s="25">
        <f>[1]RefCCPCuenta!B32</f>
        <v>165153514</v>
      </c>
      <c r="C36" s="25">
        <v>173153514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/>
      <c r="M36" s="8"/>
      <c r="N36" s="21"/>
      <c r="O36" s="19"/>
      <c r="P36" s="30">
        <f t="shared" si="6"/>
        <v>81695776.159999996</v>
      </c>
    </row>
    <row r="37" spans="1:16" ht="17.2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/>
      <c r="M37" s="8"/>
      <c r="N37" s="8"/>
      <c r="O37" s="19"/>
      <c r="P37" s="30">
        <f t="shared" si="6"/>
        <v>615546604.63999999</v>
      </c>
    </row>
    <row r="38" spans="1:16" ht="17.25" customHeight="1" x14ac:dyDescent="0.25">
      <c r="A38" s="17" t="s">
        <v>48</v>
      </c>
      <c r="B38" s="25">
        <f>[1]RefCCPCuenta!B34</f>
        <v>19189768</v>
      </c>
      <c r="C38" s="25">
        <v>16480318</v>
      </c>
      <c r="D38" s="15">
        <v>0</v>
      </c>
      <c r="E38" s="32">
        <v>0</v>
      </c>
      <c r="F38" s="32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/>
      <c r="M38" s="7"/>
      <c r="N38" s="7"/>
      <c r="O38" s="19"/>
      <c r="P38" s="29">
        <f t="shared" si="6"/>
        <v>15768830.9</v>
      </c>
    </row>
    <row r="39" spans="1:16" s="34" customFormat="1" ht="17.25" customHeight="1" x14ac:dyDescent="0.25">
      <c r="A39" s="16" t="s">
        <v>49</v>
      </c>
      <c r="B39" s="26">
        <f>SUM(B40:B46)</f>
        <v>118967879</v>
      </c>
      <c r="C39" s="26">
        <f>SUM(C40:C46)</f>
        <v>87680611</v>
      </c>
      <c r="D39" s="26">
        <f t="shared" ref="D39:O39" si="10">SUM(D40:D46)</f>
        <v>0</v>
      </c>
      <c r="E39" s="26">
        <f t="shared" si="10"/>
        <v>0</v>
      </c>
      <c r="F39" s="26">
        <f t="shared" si="10"/>
        <v>1049061.72</v>
      </c>
      <c r="G39" s="26">
        <f t="shared" si="10"/>
        <v>1766476.28</v>
      </c>
      <c r="H39" s="26">
        <f t="shared" si="10"/>
        <v>1796816.09</v>
      </c>
      <c r="I39" s="26">
        <f t="shared" si="10"/>
        <v>2976544.6</v>
      </c>
      <c r="J39" s="26">
        <v>1553939.63</v>
      </c>
      <c r="K39" s="26">
        <v>397359.56</v>
      </c>
      <c r="L39" s="26">
        <f t="shared" si="10"/>
        <v>0</v>
      </c>
      <c r="M39" s="26">
        <f t="shared" si="10"/>
        <v>0</v>
      </c>
      <c r="N39" s="26">
        <f t="shared" si="10"/>
        <v>0</v>
      </c>
      <c r="O39" s="26">
        <f t="shared" si="10"/>
        <v>0</v>
      </c>
      <c r="P39" s="29">
        <f t="shared" si="6"/>
        <v>9540197.8800000008</v>
      </c>
    </row>
    <row r="40" spans="1:16" ht="17.25" customHeight="1" x14ac:dyDescent="0.25">
      <c r="A40" s="17" t="s">
        <v>50</v>
      </c>
      <c r="B40" s="25">
        <f>[1]RefCCPCuenta!B36</f>
        <v>66999415</v>
      </c>
      <c r="C40" s="33">
        <v>28279686.530000001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/>
      <c r="M40" s="8"/>
      <c r="N40" s="8"/>
      <c r="O40" s="19"/>
      <c r="P40" s="30">
        <f t="shared" si="6"/>
        <v>5025413.41</v>
      </c>
    </row>
    <row r="41" spans="1:16" ht="17.25" customHeight="1" x14ac:dyDescent="0.25">
      <c r="A41" s="17" t="s">
        <v>51</v>
      </c>
      <c r="B41" s="25">
        <f>[1]RefCCPCuenta!B37</f>
        <v>1064400</v>
      </c>
      <c r="C41" s="33">
        <v>3545288.21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/>
      <c r="M41" s="8"/>
      <c r="N41" s="8"/>
      <c r="O41" s="19"/>
      <c r="P41" s="30">
        <f t="shared" si="6"/>
        <v>340004.48</v>
      </c>
    </row>
    <row r="42" spans="1:16" ht="17.25" customHeight="1" x14ac:dyDescent="0.25">
      <c r="A42" s="17" t="s">
        <v>52</v>
      </c>
      <c r="B42" s="25">
        <f>[1]RefCCPCuenta!B38</f>
        <v>54433</v>
      </c>
      <c r="C42" s="33">
        <v>217043.22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/>
      <c r="M42" s="8"/>
      <c r="N42" s="8"/>
      <c r="O42" s="19"/>
      <c r="P42" s="30">
        <f t="shared" si="6"/>
        <v>40002</v>
      </c>
    </row>
    <row r="43" spans="1:16" ht="17.25" customHeight="1" x14ac:dyDescent="0.25">
      <c r="A43" s="17" t="s">
        <v>53</v>
      </c>
      <c r="B43" s="25">
        <f>[1]RefCCPCuenta!B39</f>
        <v>39324170</v>
      </c>
      <c r="C43" s="33">
        <v>40953194.399999999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/>
      <c r="M43" s="8"/>
      <c r="N43" s="8"/>
      <c r="O43" s="19"/>
      <c r="P43" s="30">
        <f t="shared" si="6"/>
        <v>53194.400000000001</v>
      </c>
    </row>
    <row r="44" spans="1:16" ht="17.25" customHeight="1" x14ac:dyDescent="0.25">
      <c r="A44" s="17" t="s">
        <v>54</v>
      </c>
      <c r="B44" s="25">
        <f>[1]RefCCPCuenta!B40</f>
        <v>7485461</v>
      </c>
      <c r="C44" s="33">
        <v>7719219.6600000001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/>
      <c r="M44" s="8"/>
      <c r="N44" s="8"/>
      <c r="O44" s="19"/>
      <c r="P44" s="30">
        <f t="shared" si="6"/>
        <v>943999.99</v>
      </c>
    </row>
    <row r="45" spans="1:16" ht="17.25" customHeight="1" x14ac:dyDescent="0.25">
      <c r="A45" s="17" t="s">
        <v>55</v>
      </c>
      <c r="B45" s="25">
        <f>[1]RefCCPCuenta!B41</f>
        <v>1540000</v>
      </c>
      <c r="C45" s="33">
        <v>6966178.9800000004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/>
      <c r="M45" s="8"/>
      <c r="N45" s="8"/>
      <c r="O45" s="19"/>
      <c r="P45" s="30">
        <f t="shared" si="6"/>
        <v>3137583.6</v>
      </c>
    </row>
    <row r="46" spans="1:16" ht="17.25" customHeight="1" x14ac:dyDescent="0.25">
      <c r="A46" s="17" t="s">
        <v>56</v>
      </c>
      <c r="B46" s="25">
        <f>[1]RefCCPCuenta!B42</f>
        <v>2500000</v>
      </c>
      <c r="C46" s="33">
        <v>0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/>
      <c r="M46" s="8"/>
      <c r="N46" s="8"/>
      <c r="O46" s="19"/>
      <c r="P46" s="30">
        <f t="shared" si="6"/>
        <v>0</v>
      </c>
    </row>
    <row r="47" spans="1:16" s="4" customFormat="1" ht="17.25" customHeight="1" x14ac:dyDescent="0.25">
      <c r="A47" s="9" t="s">
        <v>0</v>
      </c>
      <c r="B47" s="10">
        <f>B12+B17+B27+B35+B39</f>
        <v>2512106847</v>
      </c>
      <c r="C47" s="10">
        <f>C12+C17+C27+C35+C39</f>
        <v>2439588762.77</v>
      </c>
      <c r="D47" s="10">
        <f t="shared" ref="D47:I47" si="11">D12+D17+D27+D35+D39</f>
        <v>137983052.60000002</v>
      </c>
      <c r="E47" s="10">
        <f t="shared" si="11"/>
        <v>164916376.94999999</v>
      </c>
      <c r="F47" s="10">
        <f t="shared" si="11"/>
        <v>144628239.22</v>
      </c>
      <c r="G47" s="10">
        <f t="shared" si="11"/>
        <v>198167483.22</v>
      </c>
      <c r="H47" s="10">
        <f t="shared" si="11"/>
        <v>155571638.03999999</v>
      </c>
      <c r="I47" s="10">
        <f t="shared" si="11"/>
        <v>149244489.69999999</v>
      </c>
      <c r="J47" s="10">
        <f t="shared" ref="J47:O47" si="12">J12+J17+J27+J35+J39</f>
        <v>193853043.77999997</v>
      </c>
      <c r="K47" s="10">
        <f t="shared" si="12"/>
        <v>225631895.86000001</v>
      </c>
      <c r="L47" s="10">
        <f t="shared" si="12"/>
        <v>0</v>
      </c>
      <c r="M47" s="10">
        <f t="shared" si="12"/>
        <v>0</v>
      </c>
      <c r="N47" s="10">
        <f t="shared" si="12"/>
        <v>0</v>
      </c>
      <c r="O47" s="10">
        <f t="shared" si="12"/>
        <v>0</v>
      </c>
      <c r="P47" s="13">
        <f t="shared" ref="P47" si="13">SUM(D47:O47)</f>
        <v>1369996219.3699999</v>
      </c>
    </row>
    <row r="48" spans="1:16" ht="24.75" customHeight="1" x14ac:dyDescent="0.25">
      <c r="B48" s="5"/>
      <c r="C48" s="2"/>
    </row>
    <row r="49" spans="1:15" ht="22.5" customHeight="1" x14ac:dyDescent="0.25">
      <c r="A49" s="37"/>
      <c r="B49" s="38"/>
      <c r="C49" s="2"/>
      <c r="D49"/>
      <c r="E49"/>
      <c r="F49"/>
      <c r="G49"/>
      <c r="H49"/>
      <c r="J49"/>
      <c r="K49"/>
      <c r="L49"/>
      <c r="M49"/>
      <c r="O49"/>
    </row>
    <row r="50" spans="1:15" ht="33.75" customHeight="1" x14ac:dyDescent="0.25">
      <c r="A50" s="37"/>
      <c r="B50"/>
      <c r="C50"/>
      <c r="D50"/>
      <c r="E50"/>
      <c r="F50"/>
      <c r="G50"/>
      <c r="H50"/>
      <c r="J50"/>
      <c r="K50"/>
      <c r="L50"/>
      <c r="M50"/>
      <c r="O50"/>
    </row>
    <row r="51" spans="1:15" x14ac:dyDescent="0.25">
      <c r="A51" s="37"/>
      <c r="B51"/>
      <c r="C51"/>
      <c r="D51"/>
      <c r="E51"/>
      <c r="F51"/>
      <c r="G51"/>
      <c r="H51"/>
      <c r="J51"/>
      <c r="K51"/>
      <c r="L51"/>
      <c r="M51"/>
      <c r="O51"/>
    </row>
    <row r="52" spans="1:15" x14ac:dyDescent="0.25">
      <c r="A52" s="37"/>
      <c r="B52"/>
      <c r="C52"/>
      <c r="D52"/>
      <c r="E52"/>
      <c r="F52"/>
      <c r="G52"/>
      <c r="H52"/>
      <c r="J52"/>
      <c r="K52"/>
      <c r="L52"/>
      <c r="M52"/>
      <c r="O52"/>
    </row>
    <row r="54" spans="1:15" x14ac:dyDescent="0.25">
      <c r="A54" s="39"/>
      <c r="B54" s="5"/>
      <c r="C54" s="40"/>
      <c r="D54" s="41"/>
      <c r="E54" s="41"/>
      <c r="F54" s="41"/>
      <c r="G54" s="41"/>
      <c r="H54" s="41"/>
      <c r="I54" s="42"/>
      <c r="J54" s="41"/>
      <c r="K54" s="41"/>
      <c r="L54" s="41"/>
      <c r="M54" s="41"/>
      <c r="N54" s="42"/>
      <c r="O54" s="41"/>
    </row>
    <row r="55" spans="1:15" x14ac:dyDescent="0.25">
      <c r="A55" s="39"/>
      <c r="B55" s="5"/>
      <c r="C55" s="40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2"/>
      <c r="O55" s="41"/>
    </row>
    <row r="56" spans="1:15" x14ac:dyDescent="0.25">
      <c r="A56" s="43" t="s">
        <v>17</v>
      </c>
      <c r="B56" s="44"/>
      <c r="C56" s="44"/>
      <c r="D56" s="44"/>
      <c r="E56" s="44"/>
      <c r="F56" s="44"/>
      <c r="G56" s="44"/>
      <c r="J56" s="41"/>
      <c r="K56" s="41"/>
      <c r="L56" s="41"/>
      <c r="M56" s="41"/>
      <c r="N56" s="42"/>
      <c r="O56" s="41"/>
    </row>
    <row r="57" spans="1:15" ht="35.25" customHeight="1" x14ac:dyDescent="0.25">
      <c r="A57" s="45" t="s">
        <v>18</v>
      </c>
      <c r="B57" s="46"/>
      <c r="C57" s="46"/>
      <c r="D57" s="46"/>
      <c r="E57" s="46"/>
      <c r="F57" s="46"/>
      <c r="G57" s="46"/>
    </row>
    <row r="58" spans="1:15" ht="36" customHeight="1" x14ac:dyDescent="0.25">
      <c r="A58" s="43" t="s">
        <v>19</v>
      </c>
      <c r="B58" s="44"/>
      <c r="C58" s="44"/>
      <c r="D58" s="44"/>
      <c r="E58" s="44"/>
      <c r="F58" s="44"/>
      <c r="G58" s="44"/>
      <c r="H58" s="44"/>
      <c r="I58" s="44"/>
    </row>
  </sheetData>
  <mergeCells count="10">
    <mergeCell ref="A58:I58"/>
    <mergeCell ref="A56:G56"/>
    <mergeCell ref="A57:G57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39370078740157483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2023-09-07T16:33:46Z</cp:lastPrinted>
  <dcterms:created xsi:type="dcterms:W3CDTF">2021-07-29T18:58:50Z</dcterms:created>
  <dcterms:modified xsi:type="dcterms:W3CDTF">2023-09-08T14:49:49Z</dcterms:modified>
</cp:coreProperties>
</file>